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Anexo I" sheetId="1" r:id="rId1"/>
  </sheets>
  <definedNames>
    <definedName name="_xlnm.Print_Area" localSheetId="0">'Anexo I'!$A$1:$T$33</definedName>
  </definedNames>
  <calcPr calcId="145621"/>
</workbook>
</file>

<file path=xl/calcChain.xml><?xml version="1.0" encoding="utf-8"?>
<calcChain xmlns="http://schemas.openxmlformats.org/spreadsheetml/2006/main">
  <c r="D30" i="1" l="1"/>
  <c r="D29" i="1"/>
  <c r="H25" i="1"/>
  <c r="F25" i="1"/>
  <c r="H24" i="1"/>
  <c r="H22" i="1"/>
  <c r="H23" i="1"/>
  <c r="H21" i="1"/>
  <c r="H13" i="1"/>
  <c r="H14" i="1"/>
  <c r="H15" i="1"/>
  <c r="H16" i="1"/>
  <c r="H17" i="1"/>
  <c r="H18" i="1"/>
  <c r="H19" i="1"/>
  <c r="H20" i="1"/>
  <c r="H12" i="1"/>
  <c r="G24" i="1"/>
  <c r="G13" i="1"/>
  <c r="G14" i="1"/>
  <c r="G15" i="1"/>
  <c r="G16" i="1"/>
  <c r="G17" i="1"/>
  <c r="G18" i="1"/>
  <c r="G19" i="1"/>
  <c r="G20" i="1"/>
  <c r="G21" i="1"/>
  <c r="G22" i="1"/>
  <c r="G23" i="1"/>
  <c r="G12" i="1"/>
  <c r="E13" i="1"/>
  <c r="E14" i="1"/>
  <c r="E15" i="1"/>
  <c r="E16" i="1"/>
  <c r="E17" i="1"/>
  <c r="E18" i="1"/>
  <c r="E19" i="1"/>
  <c r="E20" i="1"/>
  <c r="E21" i="1"/>
  <c r="E22" i="1"/>
  <c r="E23" i="1"/>
  <c r="E24" i="1"/>
  <c r="E12" i="1"/>
  <c r="F22" i="1"/>
  <c r="F23" i="1"/>
  <c r="F21" i="1"/>
  <c r="F13" i="1"/>
  <c r="F14" i="1"/>
  <c r="F15" i="1"/>
  <c r="F16" i="1"/>
  <c r="F17" i="1"/>
  <c r="F18" i="1"/>
  <c r="F19" i="1"/>
  <c r="F20" i="1"/>
  <c r="F12" i="1"/>
  <c r="F24" i="1"/>
</calcChain>
</file>

<file path=xl/sharedStrings.xml><?xml version="1.0" encoding="utf-8"?>
<sst xmlns="http://schemas.openxmlformats.org/spreadsheetml/2006/main" count="94" uniqueCount="72">
  <si>
    <t>ANEXO I</t>
  </si>
  <si>
    <t>ACUERDO DE COLABORACION ESCUELA EUROPEA DE DIRECCION Y EMPRESA S.L. Y GRUPO DE RESPONSABLES DE FORMACION DE ENTIDADES DE FINANCIERAS Y ASEGURADORAS.</t>
  </si>
  <si>
    <t>CARACTERISTICAS</t>
  </si>
  <si>
    <t>UBICACIÓN</t>
  </si>
  <si>
    <t>M2</t>
  </si>
  <si>
    <t xml:space="preserve">1.-Las presentes tarifas estarán vigentes hasta el 31/12/2013. </t>
  </si>
  <si>
    <t xml:space="preserve">GREF </t>
  </si>
  <si>
    <t>Precio Hora Gref</t>
  </si>
  <si>
    <t>Precio Hora Asociado</t>
  </si>
  <si>
    <t>M/J GREF</t>
  </si>
  <si>
    <t>J/C GREF</t>
  </si>
  <si>
    <t>M/J ASOCIADO</t>
  </si>
  <si>
    <t>J/C ASOCIADO</t>
  </si>
  <si>
    <t>Aula 5</t>
  </si>
  <si>
    <t>Aula 6</t>
  </si>
  <si>
    <t>Aula 7</t>
  </si>
  <si>
    <t>Aula 8</t>
  </si>
  <si>
    <t>Aula 9</t>
  </si>
  <si>
    <t>Aula 10</t>
  </si>
  <si>
    <t>Aula 11</t>
  </si>
  <si>
    <t>Aula 12</t>
  </si>
  <si>
    <t>Aula 14</t>
  </si>
  <si>
    <t>Aula 15</t>
  </si>
  <si>
    <t>Aula Auditorio</t>
  </si>
  <si>
    <t>TARIFAS AULAS FORMACIÓN</t>
  </si>
  <si>
    <t>Aula PQ</t>
  </si>
  <si>
    <t>TARIFAS SALAS DE AUDIOVISULES</t>
  </si>
  <si>
    <t>12 Aulumos</t>
  </si>
  <si>
    <t>46 Alumnos</t>
  </si>
  <si>
    <t>CAPACIDAD MX</t>
  </si>
  <si>
    <t>90 Alumnos</t>
  </si>
  <si>
    <t>Aula 16</t>
  </si>
  <si>
    <t xml:space="preserve">CAPACIDAD </t>
  </si>
  <si>
    <t>Aulas</t>
  </si>
  <si>
    <t>Plató con iluminación, sonido y operador de cámara y sonido para grabaciones.</t>
  </si>
  <si>
    <t>Plató con iluminación, sonido y operador de cámara para emisión en directo</t>
  </si>
  <si>
    <t>SOLO GRABACION</t>
  </si>
  <si>
    <t>GRABACION/EMISION EN DIRECTO</t>
  </si>
  <si>
    <t>,</t>
  </si>
  <si>
    <t xml:space="preserve">1 hora de Emisión </t>
  </si>
  <si>
    <t>Edificio B, Planta 0</t>
  </si>
  <si>
    <t>Edificio B, Planta 1</t>
  </si>
  <si>
    <t>Edificio A, Planta 0</t>
  </si>
  <si>
    <t>Edifico A, Planta 1</t>
  </si>
  <si>
    <t>Edificio A, Planta 1</t>
  </si>
  <si>
    <t>Edificio A, Planta 2</t>
  </si>
  <si>
    <t>Edificio B, Planta 2</t>
  </si>
  <si>
    <t>Edificio A, Planta -1</t>
  </si>
  <si>
    <t>21 Alumnos</t>
  </si>
  <si>
    <t>AFORO MX</t>
  </si>
  <si>
    <t>20 Alumnos</t>
  </si>
  <si>
    <t>30 Alumnos</t>
  </si>
  <si>
    <t>38 Alumnos</t>
  </si>
  <si>
    <t>24 Alumnos</t>
  </si>
  <si>
    <t>36 Alumnos</t>
  </si>
  <si>
    <t>20 m2</t>
  </si>
  <si>
    <t>114 m2</t>
  </si>
  <si>
    <t>49 Alumnos</t>
  </si>
  <si>
    <t>50 Alumos</t>
  </si>
  <si>
    <t>48 Alumnos</t>
  </si>
  <si>
    <t>55 m2</t>
  </si>
  <si>
    <t>36 m2</t>
  </si>
  <si>
    <t>34,5 m2</t>
  </si>
  <si>
    <t>44 m2</t>
  </si>
  <si>
    <t>42 m2</t>
  </si>
  <si>
    <t>39 m2</t>
  </si>
  <si>
    <t>33 m2</t>
  </si>
  <si>
    <t>57 m2</t>
  </si>
  <si>
    <t>50 m2</t>
  </si>
  <si>
    <t>20 M2</t>
  </si>
  <si>
    <t>TODAS LAS AULAS INCLUYEN POYECTOR, PANTALLA O TV DE PLASMA, ORDENADOR PARA EL PROFESOR, CONEXIÓN A INTERNET, PIZARRA Y ROTAFOLIOS. Todas las Aulas cuentan con la Tecnologia para la grabación y Emisión en Directo a través de Streaming</t>
  </si>
  <si>
    <t>TARIFAS AULAS DE FORMACIÓN PARA GREF Y SUS ASOCIADOS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</si>
</sst>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_-* #,##0.00\ [$€-C0A]_-;\-* #,##0.00\ [$€-C0A]_-;_-* &quot;-&quot;??\ [$€-C0A]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3" fillId="0" borderId="4" xfId="0" applyFont="1" applyFill="1" applyBorder="1" applyAlignment="1">
      <alignment horizontal="center"/>
    </xf>
    <xf numFmtId="6" fontId="0" fillId="0" borderId="0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6" fontId="4" fillId="2" borderId="0" xfId="0" applyNumberFormat="1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6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6" fontId="4" fillId="2" borderId="7" xfId="0" applyNumberFormat="1" applyFont="1" applyFill="1" applyBorder="1" applyAlignment="1">
      <alignment horizontal="center"/>
    </xf>
    <xf numFmtId="164" fontId="4" fillId="2" borderId="7" xfId="0" applyNumberFormat="1" applyFont="1" applyFill="1" applyBorder="1" applyAlignment="1">
      <alignment horizontal="center"/>
    </xf>
    <xf numFmtId="0" fontId="0" fillId="3" borderId="0" xfId="0" applyFill="1"/>
    <xf numFmtId="0" fontId="2" fillId="2" borderId="0" xfId="0" applyFont="1" applyFill="1" applyBorder="1" applyAlignment="1">
      <alignment horizontal="center" vertical="center"/>
    </xf>
    <xf numFmtId="44" fontId="4" fillId="2" borderId="0" xfId="1" applyFont="1" applyFill="1" applyBorder="1"/>
    <xf numFmtId="0" fontId="0" fillId="3" borderId="10" xfId="0" applyFill="1" applyBorder="1"/>
    <xf numFmtId="0" fontId="2" fillId="2" borderId="4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3" borderId="0" xfId="0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4" fillId="2" borderId="0" xfId="0" applyFont="1" applyFill="1" applyBorder="1" applyAlignment="1">
      <alignment horizontal="center"/>
    </xf>
    <xf numFmtId="0" fontId="0" fillId="3" borderId="7" xfId="0" applyFill="1" applyBorder="1"/>
    <xf numFmtId="0" fontId="4" fillId="2" borderId="7" xfId="0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44" fontId="4" fillId="2" borderId="0" xfId="1" applyFont="1" applyFill="1" applyBorder="1" applyAlignment="1">
      <alignment horizontal="center" vertical="center"/>
    </xf>
    <xf numFmtId="44" fontId="0" fillId="0" borderId="0" xfId="1" applyFont="1" applyBorder="1" applyAlignment="1">
      <alignment horizontal="center" vertical="center"/>
    </xf>
    <xf numFmtId="44" fontId="4" fillId="2" borderId="7" xfId="1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4" fontId="0" fillId="0" borderId="0" xfId="1" applyFont="1" applyFill="1" applyBorder="1" applyAlignment="1">
      <alignment horizontal="center" vertical="center"/>
    </xf>
    <xf numFmtId="0" fontId="0" fillId="0" borderId="0" xfId="0" applyFill="1" applyBorder="1"/>
    <xf numFmtId="44" fontId="0" fillId="0" borderId="0" xfId="1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/>
    <xf numFmtId="44" fontId="4" fillId="2" borderId="0" xfId="1" applyFont="1" applyFill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3" borderId="2" xfId="0" applyFill="1" applyBorder="1"/>
    <xf numFmtId="44" fontId="0" fillId="0" borderId="7" xfId="1" applyFont="1" applyBorder="1" applyAlignment="1">
      <alignment horizontal="center"/>
    </xf>
    <xf numFmtId="44" fontId="0" fillId="0" borderId="0" xfId="0" applyNumberFormat="1" applyFill="1" applyBorder="1" applyAlignment="1">
      <alignment horizontal="left" vertical="center"/>
    </xf>
    <xf numFmtId="0" fontId="8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0" fillId="0" borderId="0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0</xdr:row>
      <xdr:rowOff>123825</xdr:rowOff>
    </xdr:from>
    <xdr:to>
      <xdr:col>1</xdr:col>
      <xdr:colOff>1314450</xdr:colOff>
      <xdr:row>3</xdr:row>
      <xdr:rowOff>38100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23825"/>
          <a:ext cx="17526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showGridLines="0" tabSelected="1" zoomScaleNormal="100" workbookViewId="0">
      <selection activeCell="D7" sqref="D7"/>
    </sheetView>
  </sheetViews>
  <sheetFormatPr baseColWidth="10" defaultRowHeight="15" x14ac:dyDescent="0.25"/>
  <cols>
    <col min="2" max="2" width="20" customWidth="1"/>
    <col min="3" max="3" width="18.5703125" customWidth="1"/>
    <col min="4" max="4" width="19.7109375" bestFit="1" customWidth="1"/>
    <col min="6" max="6" width="14.140625" bestFit="1" customWidth="1"/>
    <col min="8" max="8" width="20" customWidth="1"/>
    <col min="9" max="9" width="1.140625" customWidth="1"/>
    <col min="10" max="10" width="17.28515625" bestFit="1" customWidth="1"/>
    <col min="11" max="11" width="15.5703125" customWidth="1"/>
    <col min="13" max="13" width="1.140625" customWidth="1"/>
  </cols>
  <sheetData>
    <row r="1" spans="1:18" x14ac:dyDescent="0.25">
      <c r="A1" s="52"/>
      <c r="B1" s="52"/>
      <c r="C1" s="52"/>
    </row>
    <row r="2" spans="1:18" x14ac:dyDescent="0.25">
      <c r="A2" s="52"/>
      <c r="B2" s="52"/>
      <c r="C2" s="52"/>
    </row>
    <row r="3" spans="1:18" x14ac:dyDescent="0.25">
      <c r="A3" s="52"/>
      <c r="B3" s="52"/>
      <c r="C3" s="52"/>
    </row>
    <row r="4" spans="1:18" x14ac:dyDescent="0.25">
      <c r="A4" s="52"/>
      <c r="B4" s="52"/>
      <c r="C4" s="52"/>
    </row>
    <row r="5" spans="1:18" ht="26.25" customHeight="1" x14ac:dyDescent="0.4">
      <c r="B5" s="51" t="s">
        <v>0</v>
      </c>
      <c r="C5" s="54" t="s"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1"/>
      <c r="R5" s="1"/>
    </row>
    <row r="6" spans="1:18" ht="15" customHeight="1" x14ac:dyDescent="0.25"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8" spans="1:18" x14ac:dyDescent="0.25">
      <c r="H8" s="53" t="s">
        <v>71</v>
      </c>
      <c r="I8" s="53"/>
      <c r="J8" s="53"/>
      <c r="K8" s="53"/>
      <c r="L8" s="53"/>
    </row>
    <row r="9" spans="1:18" ht="15.75" thickBot="1" x14ac:dyDescent="0.3">
      <c r="B9" t="s">
        <v>5</v>
      </c>
    </row>
    <row r="10" spans="1:18" x14ac:dyDescent="0.25">
      <c r="B10" s="69" t="s">
        <v>24</v>
      </c>
      <c r="C10" s="60"/>
      <c r="D10" s="60"/>
      <c r="E10" s="60"/>
      <c r="F10" s="60"/>
      <c r="G10" s="60"/>
      <c r="H10" s="60"/>
      <c r="I10" s="17"/>
      <c r="J10" s="60" t="s">
        <v>32</v>
      </c>
      <c r="K10" s="60"/>
      <c r="L10" s="60"/>
      <c r="M10" s="17"/>
      <c r="N10" s="60" t="s">
        <v>2</v>
      </c>
      <c r="O10" s="60"/>
      <c r="P10" s="61"/>
    </row>
    <row r="11" spans="1:18" ht="15" customHeight="1" x14ac:dyDescent="0.25">
      <c r="B11" s="18" t="s">
        <v>33</v>
      </c>
      <c r="C11" s="15" t="s">
        <v>7</v>
      </c>
      <c r="D11" s="15" t="s">
        <v>8</v>
      </c>
      <c r="E11" s="15" t="s">
        <v>9</v>
      </c>
      <c r="F11" s="15" t="s">
        <v>11</v>
      </c>
      <c r="G11" s="15" t="s">
        <v>10</v>
      </c>
      <c r="H11" s="15" t="s">
        <v>12</v>
      </c>
      <c r="I11" s="19"/>
      <c r="J11" s="20" t="s">
        <v>3</v>
      </c>
      <c r="K11" s="20" t="s">
        <v>49</v>
      </c>
      <c r="L11" s="20" t="s">
        <v>4</v>
      </c>
      <c r="M11" s="19"/>
      <c r="N11" s="65" t="s">
        <v>70</v>
      </c>
      <c r="O11" s="65"/>
      <c r="P11" s="66"/>
    </row>
    <row r="12" spans="1:18" x14ac:dyDescent="0.25">
      <c r="B12" s="2" t="s">
        <v>6</v>
      </c>
      <c r="C12" s="3">
        <v>12</v>
      </c>
      <c r="D12" s="3">
        <v>15</v>
      </c>
      <c r="E12" s="27">
        <f>C12*4-8</f>
        <v>40</v>
      </c>
      <c r="F12" s="3">
        <f>4*D12-10</f>
        <v>50</v>
      </c>
      <c r="G12" s="4">
        <f>C12*8-6</f>
        <v>90</v>
      </c>
      <c r="H12" s="27">
        <f>D12*8-10</f>
        <v>110</v>
      </c>
      <c r="I12" s="21"/>
      <c r="J12" s="22" t="s">
        <v>42</v>
      </c>
      <c r="K12" s="22" t="s">
        <v>59</v>
      </c>
      <c r="L12" s="22" t="s">
        <v>60</v>
      </c>
      <c r="M12" s="21"/>
      <c r="N12" s="65"/>
      <c r="O12" s="65"/>
      <c r="P12" s="66"/>
    </row>
    <row r="13" spans="1:18" x14ac:dyDescent="0.25">
      <c r="B13" s="5" t="s">
        <v>13</v>
      </c>
      <c r="C13" s="6">
        <v>12</v>
      </c>
      <c r="D13" s="6">
        <v>15</v>
      </c>
      <c r="E13" s="28">
        <f t="shared" ref="E13:E24" si="0">C13*4-8</f>
        <v>40</v>
      </c>
      <c r="F13" s="6">
        <f t="shared" ref="F13:F20" si="1">4*D13-10</f>
        <v>50</v>
      </c>
      <c r="G13" s="7">
        <f t="shared" ref="G13:G24" si="2">C13*8-6</f>
        <v>90</v>
      </c>
      <c r="H13" s="28">
        <f t="shared" ref="H13:H20" si="3">D13*8-10</f>
        <v>110</v>
      </c>
      <c r="I13" s="21"/>
      <c r="J13" s="24" t="s">
        <v>40</v>
      </c>
      <c r="K13" s="24" t="s">
        <v>50</v>
      </c>
      <c r="L13" s="24" t="s">
        <v>61</v>
      </c>
      <c r="M13" s="21"/>
      <c r="N13" s="65"/>
      <c r="O13" s="65"/>
      <c r="P13" s="66"/>
    </row>
    <row r="14" spans="1:18" x14ac:dyDescent="0.25">
      <c r="B14" s="8" t="s">
        <v>14</v>
      </c>
      <c r="C14" s="9">
        <v>12</v>
      </c>
      <c r="D14" s="9">
        <v>15</v>
      </c>
      <c r="E14" s="29">
        <f t="shared" si="0"/>
        <v>40</v>
      </c>
      <c r="F14" s="9">
        <f t="shared" si="1"/>
        <v>50</v>
      </c>
      <c r="G14" s="10">
        <f t="shared" si="2"/>
        <v>90</v>
      </c>
      <c r="H14" s="29">
        <f t="shared" si="3"/>
        <v>110</v>
      </c>
      <c r="I14" s="21"/>
      <c r="J14" s="22" t="s">
        <v>40</v>
      </c>
      <c r="K14" s="22" t="s">
        <v>48</v>
      </c>
      <c r="L14" s="22" t="s">
        <v>62</v>
      </c>
      <c r="M14" s="21"/>
      <c r="N14" s="65"/>
      <c r="O14" s="65"/>
      <c r="P14" s="66"/>
    </row>
    <row r="15" spans="1:18" x14ac:dyDescent="0.25">
      <c r="B15" s="5" t="s">
        <v>15</v>
      </c>
      <c r="C15" s="6">
        <v>12</v>
      </c>
      <c r="D15" s="6">
        <v>15</v>
      </c>
      <c r="E15" s="28">
        <f t="shared" si="0"/>
        <v>40</v>
      </c>
      <c r="F15" s="6">
        <f t="shared" si="1"/>
        <v>50</v>
      </c>
      <c r="G15" s="7">
        <f t="shared" si="2"/>
        <v>90</v>
      </c>
      <c r="H15" s="28">
        <f t="shared" si="3"/>
        <v>110</v>
      </c>
      <c r="I15" s="21"/>
      <c r="J15" s="24" t="s">
        <v>40</v>
      </c>
      <c r="K15" s="24" t="s">
        <v>51</v>
      </c>
      <c r="L15" s="24" t="s">
        <v>63</v>
      </c>
      <c r="M15" s="21"/>
      <c r="N15" s="65"/>
      <c r="O15" s="65"/>
      <c r="P15" s="66"/>
    </row>
    <row r="16" spans="1:18" x14ac:dyDescent="0.25">
      <c r="B16" s="8" t="s">
        <v>16</v>
      </c>
      <c r="C16" s="9">
        <v>12</v>
      </c>
      <c r="D16" s="9">
        <v>15</v>
      </c>
      <c r="E16" s="29">
        <f t="shared" si="0"/>
        <v>40</v>
      </c>
      <c r="F16" s="9">
        <f t="shared" si="1"/>
        <v>50</v>
      </c>
      <c r="G16" s="10">
        <f t="shared" si="2"/>
        <v>90</v>
      </c>
      <c r="H16" s="29">
        <f t="shared" si="3"/>
        <v>110</v>
      </c>
      <c r="I16" s="21"/>
      <c r="J16" s="22" t="s">
        <v>40</v>
      </c>
      <c r="K16" s="22" t="s">
        <v>52</v>
      </c>
      <c r="L16" s="22" t="s">
        <v>64</v>
      </c>
      <c r="M16" s="21"/>
      <c r="N16" s="65"/>
      <c r="O16" s="65"/>
      <c r="P16" s="66"/>
    </row>
    <row r="17" spans="2:16" x14ac:dyDescent="0.25">
      <c r="B17" s="5" t="s">
        <v>17</v>
      </c>
      <c r="C17" s="6">
        <v>12</v>
      </c>
      <c r="D17" s="6">
        <v>15</v>
      </c>
      <c r="E17" s="28">
        <f t="shared" si="0"/>
        <v>40</v>
      </c>
      <c r="F17" s="6">
        <f t="shared" si="1"/>
        <v>50</v>
      </c>
      <c r="G17" s="7">
        <f t="shared" si="2"/>
        <v>90</v>
      </c>
      <c r="H17" s="28">
        <f t="shared" si="3"/>
        <v>110</v>
      </c>
      <c r="I17" s="21"/>
      <c r="J17" s="24" t="s">
        <v>41</v>
      </c>
      <c r="K17" s="24" t="s">
        <v>53</v>
      </c>
      <c r="L17" s="24" t="s">
        <v>65</v>
      </c>
      <c r="M17" s="21"/>
      <c r="N17" s="65"/>
      <c r="O17" s="65"/>
      <c r="P17" s="66"/>
    </row>
    <row r="18" spans="2:16" x14ac:dyDescent="0.25">
      <c r="B18" s="8" t="s">
        <v>18</v>
      </c>
      <c r="C18" s="9">
        <v>12</v>
      </c>
      <c r="D18" s="9">
        <v>15</v>
      </c>
      <c r="E18" s="29">
        <f t="shared" si="0"/>
        <v>40</v>
      </c>
      <c r="F18" s="9">
        <f t="shared" si="1"/>
        <v>50</v>
      </c>
      <c r="G18" s="10">
        <f t="shared" si="2"/>
        <v>90</v>
      </c>
      <c r="H18" s="29">
        <f t="shared" si="3"/>
        <v>110</v>
      </c>
      <c r="I18" s="21"/>
      <c r="J18" s="22" t="s">
        <v>41</v>
      </c>
      <c r="K18" s="22" t="s">
        <v>48</v>
      </c>
      <c r="L18" s="22" t="s">
        <v>63</v>
      </c>
      <c r="M18" s="21"/>
      <c r="N18" s="65"/>
      <c r="O18" s="65"/>
      <c r="P18" s="66"/>
    </row>
    <row r="19" spans="2:16" x14ac:dyDescent="0.25">
      <c r="B19" s="5" t="s">
        <v>19</v>
      </c>
      <c r="C19" s="6">
        <v>12</v>
      </c>
      <c r="D19" s="6">
        <v>15</v>
      </c>
      <c r="E19" s="28">
        <f t="shared" si="0"/>
        <v>40</v>
      </c>
      <c r="F19" s="6">
        <f t="shared" si="1"/>
        <v>50</v>
      </c>
      <c r="G19" s="7">
        <f t="shared" si="2"/>
        <v>90</v>
      </c>
      <c r="H19" s="28">
        <f t="shared" si="3"/>
        <v>110</v>
      </c>
      <c r="I19" s="21"/>
      <c r="J19" s="24" t="s">
        <v>41</v>
      </c>
      <c r="K19" s="24" t="s">
        <v>54</v>
      </c>
      <c r="L19" s="24" t="s">
        <v>61</v>
      </c>
      <c r="M19" s="21"/>
      <c r="N19" s="65"/>
      <c r="O19" s="65"/>
      <c r="P19" s="66"/>
    </row>
    <row r="20" spans="2:16" x14ac:dyDescent="0.25">
      <c r="B20" s="8" t="s">
        <v>20</v>
      </c>
      <c r="C20" s="9">
        <v>12</v>
      </c>
      <c r="D20" s="9">
        <v>15</v>
      </c>
      <c r="E20" s="29">
        <f t="shared" si="0"/>
        <v>40</v>
      </c>
      <c r="F20" s="9">
        <f t="shared" si="1"/>
        <v>50</v>
      </c>
      <c r="G20" s="10">
        <f t="shared" si="2"/>
        <v>90</v>
      </c>
      <c r="H20" s="29">
        <f t="shared" si="3"/>
        <v>110</v>
      </c>
      <c r="I20" s="21"/>
      <c r="J20" s="22" t="s">
        <v>41</v>
      </c>
      <c r="K20" s="22" t="s">
        <v>52</v>
      </c>
      <c r="L20" s="22" t="s">
        <v>66</v>
      </c>
      <c r="M20" s="21"/>
      <c r="N20" s="65"/>
      <c r="O20" s="65"/>
      <c r="P20" s="66"/>
    </row>
    <row r="21" spans="2:16" x14ac:dyDescent="0.25">
      <c r="B21" s="5" t="s">
        <v>21</v>
      </c>
      <c r="C21" s="6">
        <v>12</v>
      </c>
      <c r="D21" s="6">
        <v>17</v>
      </c>
      <c r="E21" s="28">
        <f t="shared" si="0"/>
        <v>40</v>
      </c>
      <c r="F21" s="6">
        <f>4*D21-8</f>
        <v>60</v>
      </c>
      <c r="G21" s="7">
        <f t="shared" si="2"/>
        <v>90</v>
      </c>
      <c r="H21" s="31">
        <f>D21*8-6</f>
        <v>130</v>
      </c>
      <c r="I21" s="21"/>
      <c r="J21" s="24" t="s">
        <v>43</v>
      </c>
      <c r="K21" s="24" t="s">
        <v>57</v>
      </c>
      <c r="L21" s="24" t="s">
        <v>60</v>
      </c>
      <c r="M21" s="21"/>
      <c r="N21" s="65"/>
      <c r="O21" s="65"/>
      <c r="P21" s="66"/>
    </row>
    <row r="22" spans="2:16" x14ac:dyDescent="0.25">
      <c r="B22" s="8" t="s">
        <v>22</v>
      </c>
      <c r="C22" s="9">
        <v>12</v>
      </c>
      <c r="D22" s="9">
        <v>17</v>
      </c>
      <c r="E22" s="29">
        <f t="shared" si="0"/>
        <v>40</v>
      </c>
      <c r="F22" s="9">
        <f t="shared" ref="F22:F23" si="4">4*D22-8</f>
        <v>60</v>
      </c>
      <c r="G22" s="10">
        <f t="shared" si="2"/>
        <v>90</v>
      </c>
      <c r="H22" s="32">
        <f t="shared" ref="H22:H23" si="5">D22*8-6</f>
        <v>130</v>
      </c>
      <c r="I22" s="21"/>
      <c r="J22" s="22" t="s">
        <v>44</v>
      </c>
      <c r="K22" s="22" t="s">
        <v>58</v>
      </c>
      <c r="L22" s="22" t="s">
        <v>67</v>
      </c>
      <c r="M22" s="21"/>
      <c r="N22" s="65"/>
      <c r="O22" s="65"/>
      <c r="P22" s="66"/>
    </row>
    <row r="23" spans="2:16" x14ac:dyDescent="0.25">
      <c r="B23" s="5" t="s">
        <v>31</v>
      </c>
      <c r="C23" s="6">
        <v>12</v>
      </c>
      <c r="D23" s="6">
        <v>17</v>
      </c>
      <c r="E23" s="28">
        <f t="shared" si="0"/>
        <v>40</v>
      </c>
      <c r="F23" s="6">
        <f t="shared" si="4"/>
        <v>60</v>
      </c>
      <c r="G23" s="7">
        <f t="shared" si="2"/>
        <v>90</v>
      </c>
      <c r="H23" s="31">
        <f t="shared" si="5"/>
        <v>130</v>
      </c>
      <c r="I23" s="21"/>
      <c r="J23" s="24" t="s">
        <v>45</v>
      </c>
      <c r="K23" s="24" t="s">
        <v>28</v>
      </c>
      <c r="L23" s="24" t="s">
        <v>68</v>
      </c>
      <c r="M23" s="21"/>
      <c r="N23" s="65"/>
      <c r="O23" s="65"/>
      <c r="P23" s="66"/>
    </row>
    <row r="24" spans="2:16" x14ac:dyDescent="0.25">
      <c r="B24" s="8" t="s">
        <v>23</v>
      </c>
      <c r="C24" s="9">
        <v>12</v>
      </c>
      <c r="D24" s="9">
        <v>24</v>
      </c>
      <c r="E24" s="29">
        <f t="shared" si="0"/>
        <v>40</v>
      </c>
      <c r="F24" s="9">
        <f>4*D24</f>
        <v>96</v>
      </c>
      <c r="G24" s="10">
        <f t="shared" si="2"/>
        <v>90</v>
      </c>
      <c r="H24" s="32">
        <f>D24*8</f>
        <v>192</v>
      </c>
      <c r="I24" s="21"/>
      <c r="J24" s="22" t="s">
        <v>40</v>
      </c>
      <c r="K24" s="22" t="s">
        <v>30</v>
      </c>
      <c r="L24" s="22" t="s">
        <v>56</v>
      </c>
      <c r="M24" s="21"/>
      <c r="N24" s="65"/>
      <c r="O24" s="65"/>
      <c r="P24" s="66"/>
    </row>
    <row r="25" spans="2:16" ht="15.75" thickBot="1" x14ac:dyDescent="0.3">
      <c r="B25" s="11" t="s">
        <v>25</v>
      </c>
      <c r="C25" s="12">
        <v>0</v>
      </c>
      <c r="D25" s="12">
        <v>12</v>
      </c>
      <c r="E25" s="30">
        <v>0</v>
      </c>
      <c r="F25" s="12">
        <f>4*D25-8</f>
        <v>40</v>
      </c>
      <c r="G25" s="13">
        <v>0</v>
      </c>
      <c r="H25" s="33">
        <f>D25*8-6</f>
        <v>90</v>
      </c>
      <c r="I25" s="25"/>
      <c r="J25" s="26" t="s">
        <v>46</v>
      </c>
      <c r="K25" s="26" t="s">
        <v>27</v>
      </c>
      <c r="L25" s="26" t="s">
        <v>55</v>
      </c>
      <c r="M25" s="25"/>
      <c r="N25" s="67"/>
      <c r="O25" s="67"/>
      <c r="P25" s="68"/>
    </row>
    <row r="26" spans="2:16" ht="6" customHeight="1" thickBot="1" x14ac:dyDescent="0.3">
      <c r="B26" s="62"/>
      <c r="C26" s="62"/>
      <c r="D26" s="62"/>
      <c r="E26" s="62"/>
      <c r="F26" s="62"/>
      <c r="G26" s="62"/>
      <c r="H26" s="62"/>
      <c r="I26" s="14"/>
      <c r="J26" s="14"/>
      <c r="K26" s="14"/>
      <c r="L26" s="14"/>
      <c r="M26" s="14"/>
      <c r="N26" s="14"/>
      <c r="O26" s="14"/>
      <c r="P26" s="14"/>
    </row>
    <row r="27" spans="2:16" ht="15.75" thickBot="1" x14ac:dyDescent="0.3">
      <c r="B27" s="70" t="s">
        <v>26</v>
      </c>
      <c r="C27" s="71"/>
      <c r="D27" s="71"/>
      <c r="E27" s="71"/>
      <c r="F27" s="71"/>
      <c r="G27" s="71"/>
      <c r="H27" s="71"/>
      <c r="I27" s="48"/>
      <c r="J27" s="63"/>
      <c r="K27" s="63"/>
      <c r="L27" s="63"/>
      <c r="M27" s="48"/>
      <c r="N27" s="63"/>
      <c r="O27" s="63"/>
      <c r="P27" s="64"/>
    </row>
    <row r="28" spans="2:16" x14ac:dyDescent="0.25">
      <c r="B28" s="34" t="s">
        <v>33</v>
      </c>
      <c r="C28" s="35" t="s">
        <v>7</v>
      </c>
      <c r="D28" s="35" t="s">
        <v>8</v>
      </c>
      <c r="E28" s="35" t="s">
        <v>9</v>
      </c>
      <c r="F28" s="35" t="s">
        <v>11</v>
      </c>
      <c r="G28" s="35" t="s">
        <v>10</v>
      </c>
      <c r="H28" s="35" t="s">
        <v>12</v>
      </c>
      <c r="I28" s="17"/>
      <c r="J28" s="36" t="s">
        <v>3</v>
      </c>
      <c r="K28" s="36" t="s">
        <v>29</v>
      </c>
      <c r="L28" s="36" t="s">
        <v>4</v>
      </c>
      <c r="M28" s="17"/>
      <c r="N28" s="60" t="s">
        <v>2</v>
      </c>
      <c r="O28" s="60"/>
      <c r="P28" s="61"/>
    </row>
    <row r="29" spans="2:16" ht="45.75" customHeight="1" x14ac:dyDescent="0.25">
      <c r="B29" s="37" t="s">
        <v>36</v>
      </c>
      <c r="C29" s="38"/>
      <c r="D29" s="50">
        <f>F29/4</f>
        <v>75</v>
      </c>
      <c r="E29" s="39"/>
      <c r="F29" s="38">
        <v>300</v>
      </c>
      <c r="G29" s="39"/>
      <c r="H29" s="40">
        <v>450</v>
      </c>
      <c r="I29" s="23"/>
      <c r="J29" s="41" t="s">
        <v>47</v>
      </c>
      <c r="K29" s="41"/>
      <c r="L29" s="41" t="s">
        <v>69</v>
      </c>
      <c r="M29" s="23"/>
      <c r="N29" s="55" t="s">
        <v>34</v>
      </c>
      <c r="O29" s="55"/>
      <c r="P29" s="56"/>
    </row>
    <row r="30" spans="2:16" ht="49.5" customHeight="1" x14ac:dyDescent="0.25">
      <c r="B30" s="44" t="s">
        <v>37</v>
      </c>
      <c r="C30" s="45" t="s">
        <v>38</v>
      </c>
      <c r="D30" s="31">
        <f>F30/4</f>
        <v>100</v>
      </c>
      <c r="E30" s="16"/>
      <c r="F30" s="31">
        <v>400</v>
      </c>
      <c r="G30" s="16"/>
      <c r="H30" s="46">
        <v>600</v>
      </c>
      <c r="I30" s="45"/>
      <c r="J30" s="59"/>
      <c r="K30" s="59"/>
      <c r="L30" s="59"/>
      <c r="M30" s="45"/>
      <c r="N30" s="57" t="s">
        <v>35</v>
      </c>
      <c r="O30" s="57"/>
      <c r="P30" s="58"/>
    </row>
    <row r="31" spans="2:16" ht="15.75" thickBot="1" x14ac:dyDescent="0.3">
      <c r="B31" s="47" t="s">
        <v>39</v>
      </c>
      <c r="C31" s="42"/>
      <c r="D31" s="49">
        <v>150</v>
      </c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3"/>
    </row>
  </sheetData>
  <mergeCells count="15">
    <mergeCell ref="A1:C4"/>
    <mergeCell ref="H8:L8"/>
    <mergeCell ref="C5:P6"/>
    <mergeCell ref="N29:P29"/>
    <mergeCell ref="N30:P30"/>
    <mergeCell ref="J30:L30"/>
    <mergeCell ref="N28:P28"/>
    <mergeCell ref="B26:H26"/>
    <mergeCell ref="J27:L27"/>
    <mergeCell ref="N27:P27"/>
    <mergeCell ref="N11:P25"/>
    <mergeCell ref="B10:H10"/>
    <mergeCell ref="J10:L10"/>
    <mergeCell ref="N10:P10"/>
    <mergeCell ref="B27:H27"/>
  </mergeCells>
  <pageMargins left="0.7" right="0.7" top="0.75" bottom="0.75" header="0.3" footer="0.3"/>
  <pageSetup paperSize="9" scale="52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I</vt:lpstr>
      <vt:lpstr>'Anexo I'!Área_de_impresión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FSLUIS</dc:creator>
  <cp:lastModifiedBy>kiko</cp:lastModifiedBy>
  <cp:lastPrinted>2013-06-17T14:32:40Z</cp:lastPrinted>
  <dcterms:created xsi:type="dcterms:W3CDTF">2013-06-17T10:39:22Z</dcterms:created>
  <dcterms:modified xsi:type="dcterms:W3CDTF">2013-08-14T10:53:37Z</dcterms:modified>
</cp:coreProperties>
</file>